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综合成绩" sheetId="1" r:id="rId1"/>
  </sheets>
  <definedNames>
    <definedName name="_xlnm._FilterDatabase" localSheetId="0" hidden="1">综合成绩!$A$2:$K$17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<sst xmlns="http://schemas.openxmlformats.org/spreadsheetml/2006/main" count="71" uniqueCount="47">
  <si>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昆明阳宗海发展投资集团有限公司2026年公开选聘国有企业高级管理人员
综合成绩及拟进入体检人员名单公示</t>
  </si>
  <si>
    <t>序号</t>
  </si>
  <si>
    <t>姓名</t>
  </si>
  <si>
    <t>应聘岗位</t>
  </si>
  <si>
    <t>身份证号</t>
  </si>
  <si>
    <t>履历评审成绩</t>
  </si>
  <si>
    <t>面试成绩</t>
  </si>
  <si>
    <t>综合成绩</t>
  </si>
  <si>
    <t>是否拟进入体检</t>
  </si>
  <si>
    <t>履历业绩评价成绩</t>
  </si>
  <si>
    <t>占综合成绩20%</t>
  </si>
  <si>
    <t>占综合成绩80%</t>
  </si>
  <si>
    <t>综合成绩100%</t>
  </si>
  <si>
    <t>综合成绩排名</t>
  </si>
  <si>
    <t>伍*琨</t>
  </si>
  <si>
    <t>财务总监</t>
  </si>
  <si>
    <t>530111********2036</t>
  </si>
  <si>
    <t>否</t>
  </si>
  <si>
    <t>曾*茗</t>
  </si>
  <si>
    <t>513021********7429</t>
  </si>
  <si>
    <t>是</t>
  </si>
  <si>
    <t>潘*芳</t>
  </si>
  <si>
    <t>532331********2623</t>
  </si>
  <si>
    <t>楚*</t>
  </si>
  <si>
    <t>532524********0311</t>
  </si>
  <si>
    <t>姚*</t>
  </si>
  <si>
    <t>法务审计部副部长</t>
  </si>
  <si>
    <t>530423********0070</t>
  </si>
  <si>
    <t>周*群</t>
  </si>
  <si>
    <t>530381********3259</t>
  </si>
  <si>
    <t>钟*</t>
  </si>
  <si>
    <t>533523********1027</t>
  </si>
  <si>
    <t>成*睿</t>
  </si>
  <si>
    <t>622424********2851</t>
  </si>
  <si>
    <t>陆*俊</t>
  </si>
  <si>
    <t>530381********472X</t>
  </si>
  <si>
    <t>谢*</t>
  </si>
  <si>
    <t>副总经理</t>
  </si>
  <si>
    <t>420984********5633</t>
  </si>
  <si>
    <t>杨*</t>
  </si>
  <si>
    <t>411303********1533</t>
  </si>
  <si>
    <t>李*瞳</t>
  </si>
  <si>
    <t>530102********2422</t>
  </si>
  <si>
    <t>岑*</t>
  </si>
  <si>
    <t>522328********3714</t>
  </si>
  <si>
    <t>李*</t>
  </si>
  <si>
    <t>532101********0933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</si>
</sst>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2"/>
      <color theme="1"/>
      <name val="仿宋"/>
      <charset val="134"/>
    </font>
    <font>
      <sz val="12"/>
      <color theme="1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14" sqref="$A14:$XFD14"/>
    </sheetView>
  </sheetViews>
  <sheetFormatPr defaultColWidth="9" defaultRowHeight="15"/>
  <cols>
    <col min="1" max="1" width="7.36363636363636" style="3" customWidth="1"/>
    <col min="2" max="2" width="8.36363636363636" style="3" customWidth="1"/>
    <col min="3" max="4" width="21.1818181818182" style="3" customWidth="1"/>
    <col min="5" max="5" width="19.5454545454545" style="3" customWidth="1"/>
    <col min="6" max="6" width="17" style="3" customWidth="1"/>
    <col min="7" max="7" width="10.8181818181818" style="3" customWidth="1"/>
    <col min="8" max="8" width="17.6363636363636" style="3" customWidth="1"/>
    <col min="9" max="9" width="15.7272727272727" style="3" customWidth="1"/>
    <col min="10" max="10" width="14.8181818181818" style="3" customWidth="1"/>
    <col min="11" max="11" width="10.7272727272727" style="3" customWidth="1"/>
    <col min="12" max="16384" width="9" style="2"/>
  </cols>
  <sheetData>
    <row r="1" ht="6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 t="s">
        <v>6</v>
      </c>
      <c r="H2" s="5"/>
      <c r="I2" s="5" t="s">
        <v>7</v>
      </c>
      <c r="J2" s="5"/>
      <c r="K2" s="7" t="s">
        <v>8</v>
      </c>
    </row>
    <row r="3" s="1" customFormat="1" ht="20" customHeight="1" spans="1:11">
      <c r="A3" s="5"/>
      <c r="B3" s="5"/>
      <c r="C3" s="5"/>
      <c r="D3" s="8"/>
      <c r="E3" s="5" t="s">
        <v>9</v>
      </c>
      <c r="F3" s="5" t="s">
        <v>10</v>
      </c>
      <c r="G3" s="5" t="s">
        <v>6</v>
      </c>
      <c r="H3" s="5" t="s">
        <v>11</v>
      </c>
      <c r="I3" s="5" t="s">
        <v>12</v>
      </c>
      <c r="J3" s="5" t="s">
        <v>13</v>
      </c>
      <c r="K3" s="7"/>
    </row>
    <row r="4" s="2" customFormat="1" ht="20" customHeight="1" spans="1:11">
      <c r="A4" s="9">
        <v>1</v>
      </c>
      <c r="B4" s="10" t="s">
        <v>14</v>
      </c>
      <c r="C4" s="10" t="s">
        <v>15</v>
      </c>
      <c r="D4" s="10" t="s">
        <v>16</v>
      </c>
      <c r="E4" s="9">
        <v>96</v>
      </c>
      <c r="F4" s="9">
        <f>E4*20%</f>
        <v>19.2</v>
      </c>
      <c r="G4" s="9">
        <v>79.6</v>
      </c>
      <c r="H4" s="9">
        <f>G4*80%</f>
        <v>63.68</v>
      </c>
      <c r="I4" s="9">
        <f>F4+H4</f>
        <v>82.88</v>
      </c>
      <c r="J4" s="9">
        <v>3</v>
      </c>
      <c r="K4" s="9" t="s">
        <v>17</v>
      </c>
    </row>
    <row r="5" s="2" customFormat="1" ht="20" customHeight="1" spans="1:11">
      <c r="A5" s="9">
        <v>2</v>
      </c>
      <c r="B5" s="10" t="s">
        <v>18</v>
      </c>
      <c r="C5" s="10" t="s">
        <v>15</v>
      </c>
      <c r="D5" s="10" t="s">
        <v>19</v>
      </c>
      <c r="E5" s="9">
        <v>96</v>
      </c>
      <c r="F5" s="9">
        <f>E5*20%</f>
        <v>19.2</v>
      </c>
      <c r="G5" s="9">
        <v>92.2</v>
      </c>
      <c r="H5" s="9">
        <f t="shared" ref="H5:H17" si="0">G5*80%</f>
        <v>73.76</v>
      </c>
      <c r="I5" s="9">
        <f t="shared" ref="I5:I17" si="1">F5+H5</f>
        <v>92.96</v>
      </c>
      <c r="J5" s="9">
        <v>1</v>
      </c>
      <c r="K5" s="9" t="s">
        <v>20</v>
      </c>
    </row>
    <row r="6" s="2" customFormat="1" ht="20" customHeight="1" spans="1:11">
      <c r="A6" s="9">
        <v>3</v>
      </c>
      <c r="B6" s="10" t="s">
        <v>21</v>
      </c>
      <c r="C6" s="10" t="s">
        <v>15</v>
      </c>
      <c r="D6" s="10" t="s">
        <v>22</v>
      </c>
      <c r="E6" s="9">
        <v>82</v>
      </c>
      <c r="F6" s="9">
        <f>E6*20%</f>
        <v>16.4</v>
      </c>
      <c r="G6" s="9">
        <v>83</v>
      </c>
      <c r="H6" s="9">
        <f t="shared" si="0"/>
        <v>66.4</v>
      </c>
      <c r="I6" s="9">
        <f t="shared" si="1"/>
        <v>82.8</v>
      </c>
      <c r="J6" s="9">
        <v>4</v>
      </c>
      <c r="K6" s="9" t="s">
        <v>17</v>
      </c>
    </row>
    <row r="7" s="2" customFormat="1" ht="20" customHeight="1" spans="1:11">
      <c r="A7" s="9">
        <v>4</v>
      </c>
      <c r="B7" s="10" t="s">
        <v>23</v>
      </c>
      <c r="C7" s="10" t="s">
        <v>15</v>
      </c>
      <c r="D7" s="10" t="s">
        <v>24</v>
      </c>
      <c r="E7" s="9">
        <v>82</v>
      </c>
      <c r="F7" s="9">
        <f t="shared" ref="F7:F17" si="2">E7*20%</f>
        <v>16.4</v>
      </c>
      <c r="G7" s="9">
        <v>87.2</v>
      </c>
      <c r="H7" s="9">
        <f t="shared" si="0"/>
        <v>69.76</v>
      </c>
      <c r="I7" s="9">
        <f t="shared" si="1"/>
        <v>86.16</v>
      </c>
      <c r="J7" s="9">
        <v>2</v>
      </c>
      <c r="K7" s="9" t="s">
        <v>17</v>
      </c>
    </row>
    <row r="8" s="2" customFormat="1" ht="20" customHeight="1" spans="1:11">
      <c r="A8" s="9">
        <v>5</v>
      </c>
      <c r="B8" s="9" t="s">
        <v>25</v>
      </c>
      <c r="C8" s="9" t="s">
        <v>26</v>
      </c>
      <c r="D8" s="9" t="s">
        <v>27</v>
      </c>
      <c r="E8" s="9">
        <v>92</v>
      </c>
      <c r="F8" s="9">
        <f t="shared" si="2"/>
        <v>18.4</v>
      </c>
      <c r="G8" s="9">
        <v>90</v>
      </c>
      <c r="H8" s="9">
        <f t="shared" si="0"/>
        <v>72</v>
      </c>
      <c r="I8" s="9">
        <f t="shared" si="1"/>
        <v>90.4</v>
      </c>
      <c r="J8" s="9">
        <v>1</v>
      </c>
      <c r="K8" s="9" t="s">
        <v>20</v>
      </c>
    </row>
    <row r="9" s="2" customFormat="1" ht="20" customHeight="1" spans="1:11">
      <c r="A9" s="9">
        <v>6</v>
      </c>
      <c r="B9" s="9" t="s">
        <v>28</v>
      </c>
      <c r="C9" s="9" t="s">
        <v>26</v>
      </c>
      <c r="D9" s="9" t="s">
        <v>29</v>
      </c>
      <c r="E9" s="9">
        <v>85</v>
      </c>
      <c r="F9" s="9">
        <f t="shared" si="2"/>
        <v>17</v>
      </c>
      <c r="G9" s="9">
        <v>80.2</v>
      </c>
      <c r="H9" s="9">
        <f t="shared" si="0"/>
        <v>64.16</v>
      </c>
      <c r="I9" s="9">
        <f t="shared" si="1"/>
        <v>81.16</v>
      </c>
      <c r="J9" s="9">
        <v>5</v>
      </c>
      <c r="K9" s="9" t="s">
        <v>17</v>
      </c>
    </row>
    <row r="10" s="2" customFormat="1" ht="20" customHeight="1" spans="1:11">
      <c r="A10" s="9">
        <v>7</v>
      </c>
      <c r="B10" s="9" t="s">
        <v>30</v>
      </c>
      <c r="C10" s="9" t="s">
        <v>26</v>
      </c>
      <c r="D10" s="9" t="s">
        <v>31</v>
      </c>
      <c r="E10" s="9">
        <v>79</v>
      </c>
      <c r="F10" s="9">
        <f t="shared" si="2"/>
        <v>15.8</v>
      </c>
      <c r="G10" s="9">
        <v>83.4</v>
      </c>
      <c r="H10" s="9">
        <f t="shared" si="0"/>
        <v>66.72</v>
      </c>
      <c r="I10" s="9">
        <f t="shared" si="1"/>
        <v>82.52</v>
      </c>
      <c r="J10" s="9">
        <v>3</v>
      </c>
      <c r="K10" s="9" t="s">
        <v>17</v>
      </c>
    </row>
    <row r="11" s="2" customFormat="1" ht="20" customHeight="1" spans="1:11">
      <c r="A11" s="9">
        <v>8</v>
      </c>
      <c r="B11" s="9" t="s">
        <v>32</v>
      </c>
      <c r="C11" s="9" t="s">
        <v>26</v>
      </c>
      <c r="D11" s="9" t="s">
        <v>33</v>
      </c>
      <c r="E11" s="9">
        <v>89</v>
      </c>
      <c r="F11" s="9">
        <f t="shared" si="2"/>
        <v>17.8</v>
      </c>
      <c r="G11" s="9">
        <v>80.8</v>
      </c>
      <c r="H11" s="9">
        <f t="shared" si="0"/>
        <v>64.64</v>
      </c>
      <c r="I11" s="9">
        <f t="shared" si="1"/>
        <v>82.44</v>
      </c>
      <c r="J11" s="9">
        <v>4</v>
      </c>
      <c r="K11" s="9" t="s">
        <v>17</v>
      </c>
    </row>
    <row r="12" s="2" customFormat="1" ht="20" customHeight="1" spans="1:11">
      <c r="A12" s="9">
        <v>9</v>
      </c>
      <c r="B12" s="9" t="s">
        <v>34</v>
      </c>
      <c r="C12" s="9" t="s">
        <v>26</v>
      </c>
      <c r="D12" s="9" t="s">
        <v>35</v>
      </c>
      <c r="E12" s="9">
        <v>94</v>
      </c>
      <c r="F12" s="9">
        <f t="shared" si="2"/>
        <v>18.8</v>
      </c>
      <c r="G12" s="9">
        <v>81.4</v>
      </c>
      <c r="H12" s="9">
        <f t="shared" si="0"/>
        <v>65.12</v>
      </c>
      <c r="I12" s="9">
        <f t="shared" si="1"/>
        <v>83.92</v>
      </c>
      <c r="J12" s="9">
        <v>2</v>
      </c>
      <c r="K12" s="9" t="s">
        <v>17</v>
      </c>
    </row>
    <row r="13" s="2" customFormat="1" ht="20" customHeight="1" spans="1:11">
      <c r="A13" s="9">
        <v>10</v>
      </c>
      <c r="B13" s="9" t="s">
        <v>36</v>
      </c>
      <c r="C13" s="9" t="s">
        <v>37</v>
      </c>
      <c r="D13" s="9" t="s">
        <v>38</v>
      </c>
      <c r="E13" s="9">
        <v>79</v>
      </c>
      <c r="F13" s="9">
        <f t="shared" si="2"/>
        <v>15.8</v>
      </c>
      <c r="G13" s="9">
        <v>83.4</v>
      </c>
      <c r="H13" s="9">
        <f t="shared" si="0"/>
        <v>66.72</v>
      </c>
      <c r="I13" s="9">
        <f t="shared" si="1"/>
        <v>82.52</v>
      </c>
      <c r="J13" s="9">
        <v>3</v>
      </c>
      <c r="K13" s="9" t="s">
        <v>17</v>
      </c>
    </row>
    <row r="14" s="2" customFormat="1" ht="20" customHeight="1" spans="1:11">
      <c r="A14" s="9">
        <v>11</v>
      </c>
      <c r="B14" s="9" t="s">
        <v>39</v>
      </c>
      <c r="C14" s="9" t="s">
        <v>37</v>
      </c>
      <c r="D14" s="9" t="s">
        <v>40</v>
      </c>
      <c r="E14" s="9">
        <v>89</v>
      </c>
      <c r="F14" s="9">
        <f t="shared" si="2"/>
        <v>17.8</v>
      </c>
      <c r="G14" s="9">
        <v>91.6</v>
      </c>
      <c r="H14" s="9">
        <f t="shared" si="0"/>
        <v>73.28</v>
      </c>
      <c r="I14" s="9">
        <f t="shared" si="1"/>
        <v>91.08</v>
      </c>
      <c r="J14" s="9">
        <v>1</v>
      </c>
      <c r="K14" s="9" t="s">
        <v>20</v>
      </c>
    </row>
    <row r="15" s="2" customFormat="1" ht="20" customHeight="1" spans="1:11">
      <c r="A15" s="9">
        <v>12</v>
      </c>
      <c r="B15" s="9" t="s">
        <v>41</v>
      </c>
      <c r="C15" s="9" t="s">
        <v>37</v>
      </c>
      <c r="D15" s="9" t="s">
        <v>42</v>
      </c>
      <c r="E15" s="9">
        <v>82</v>
      </c>
      <c r="F15" s="9">
        <f t="shared" si="2"/>
        <v>16.4</v>
      </c>
      <c r="G15" s="9">
        <v>86</v>
      </c>
      <c r="H15" s="9">
        <f t="shared" si="0"/>
        <v>68.8</v>
      </c>
      <c r="I15" s="9">
        <f t="shared" si="1"/>
        <v>85.2</v>
      </c>
      <c r="J15" s="9">
        <v>2</v>
      </c>
      <c r="K15" s="9" t="s">
        <v>17</v>
      </c>
    </row>
    <row r="16" s="2" customFormat="1" ht="20" customHeight="1" spans="1:11">
      <c r="A16" s="9">
        <v>13</v>
      </c>
      <c r="B16" s="9" t="s">
        <v>43</v>
      </c>
      <c r="C16" s="9" t="s">
        <v>37</v>
      </c>
      <c r="D16" s="9" t="s">
        <v>44</v>
      </c>
      <c r="E16" s="9">
        <v>67</v>
      </c>
      <c r="F16" s="9">
        <f t="shared" si="2"/>
        <v>13.4</v>
      </c>
      <c r="G16" s="9">
        <v>75.6</v>
      </c>
      <c r="H16" s="9">
        <f t="shared" si="0"/>
        <v>60.48</v>
      </c>
      <c r="I16" s="9">
        <f t="shared" si="1"/>
        <v>73.88</v>
      </c>
      <c r="J16" s="9">
        <v>4</v>
      </c>
      <c r="K16" s="9" t="s">
        <v>17</v>
      </c>
    </row>
    <row r="17" s="2" customFormat="1" ht="20" customHeight="1" spans="1:11">
      <c r="A17" s="9">
        <v>14</v>
      </c>
      <c r="B17" s="9" t="s">
        <v>45</v>
      </c>
      <c r="C17" s="9" t="s">
        <v>37</v>
      </c>
      <c r="D17" s="9" t="s">
        <v>46</v>
      </c>
      <c r="E17" s="9">
        <v>83</v>
      </c>
      <c r="F17" s="9">
        <f t="shared" si="2"/>
        <v>16.6</v>
      </c>
      <c r="G17" s="9">
        <v>83.2</v>
      </c>
      <c r="H17" s="9">
        <f t="shared" si="0"/>
        <v>66.56</v>
      </c>
      <c r="I17" s="9">
        <f t="shared" si="1"/>
        <v>83.16</v>
      </c>
      <c r="J17" s="9">
        <v>3</v>
      </c>
      <c r="K17" s="9" t="s">
        <v>17</v>
      </c>
    </row>
  </sheetData>
  <mergeCells count="9">
    <mergeCell ref="A1:K1"/>
    <mergeCell ref="E2:F2"/>
    <mergeCell ref="G2:H2"/>
    <mergeCell ref="I2:J2"/>
    <mergeCell ref="A2:A3"/>
    <mergeCell ref="B2:B3"/>
    <mergeCell ref="C2:C3"/>
    <mergeCell ref="D2:D3"/>
    <mergeCell ref="K2:K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eviF</cp:lastModifiedBy>
  <dcterms:created xsi:type="dcterms:W3CDTF">2023-05-12T11:15:00Z</dcterms:created>
  <dcterms:modified xsi:type="dcterms:W3CDTF">2026-06-01T04:33:18Z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AE03C059D2B2414B942F417CE7581980_13</vt:lpwstr>
  </property>
  <property fmtid="{D5CDD505-2E9C-101B-9397-08002B2CF9AE}" pid="4" name="CalculationRule">
    <vt:i4>0</vt:i4>
  </property>
</Properties>
</file>