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805" tabRatio="212"/>
  </bookViews>
  <sheets>
    <sheet name="sheet1" sheetId="1" r:id="rId1"/>
  </sheets>
  <definedNames>
    <definedName name="_xlnm._FilterDatabase" localSheetId="0" hidden="1">sheet1!$B$3:$L$21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<sst xmlns="http://schemas.openxmlformats.org/spreadsheetml/2006/main" count="92" uniqueCount="62">
  <si>
    <t>云南兰茂星城投资有限公司2026年公开招聘各岗位综合成绩及入围考察人员明细表</t>
  </si>
  <si>
    <t>序号</t>
  </si>
  <si>
    <t>考生姓名</t>
  </si>
  <si>
    <t>身份证号</t>
  </si>
  <si>
    <t>报考岗位</t>
  </si>
  <si>
    <t>岗位
代码</t>
  </si>
  <si>
    <t>笔试
总分</t>
  </si>
  <si>
    <t>笔试
排名</t>
  </si>
  <si>
    <t>面试
总分</t>
  </si>
  <si>
    <t>面试
排名</t>
  </si>
  <si>
    <t>综合
成绩</t>
  </si>
  <si>
    <t>综合
排名</t>
  </si>
  <si>
    <t>是否进入
下一环节</t>
  </si>
  <si>
    <t>宁晨凯</t>
  </si>
  <si>
    <t>530102********0718</t>
  </si>
  <si>
    <r>
      <rPr>
        <sz val="12"/>
        <rFont val="宋体"/>
        <charset val="1"/>
      </rPr>
      <t>云南兰茂星城投资有限公司</t>
    </r>
    <r>
      <rPr>
        <sz val="12"/>
        <rFont val="Arial"/>
        <charset val="1"/>
      </rPr>
      <t>-</t>
    </r>
    <r>
      <rPr>
        <sz val="12"/>
        <rFont val="宋体"/>
        <charset val="1"/>
      </rPr>
      <t>副总经理</t>
    </r>
  </si>
  <si>
    <t>01</t>
  </si>
  <si>
    <t>是</t>
  </si>
  <si>
    <t>陈祖立</t>
  </si>
  <si>
    <t>413028********2533</t>
  </si>
  <si>
    <t>郭兴隆</t>
  </si>
  <si>
    <t>532322********0711</t>
  </si>
  <si>
    <t>郑航航</t>
  </si>
  <si>
    <t>130622********183X</t>
  </si>
  <si>
    <r>
      <rPr>
        <sz val="12"/>
        <rFont val="宋体"/>
        <charset val="1"/>
      </rPr>
      <t>云南兰茂星城投资有限公司</t>
    </r>
    <r>
      <rPr>
        <sz val="12"/>
        <rFont val="Arial"/>
        <charset val="1"/>
      </rPr>
      <t>-</t>
    </r>
    <r>
      <rPr>
        <sz val="12"/>
        <rFont val="宋体"/>
        <charset val="1"/>
      </rPr>
      <t>营销负责人（中层）</t>
    </r>
  </si>
  <si>
    <t>02</t>
  </si>
  <si>
    <t>何松</t>
  </si>
  <si>
    <t>530103********1512</t>
  </si>
  <si>
    <t>解识海</t>
  </si>
  <si>
    <t>371323********461X</t>
  </si>
  <si>
    <t>钱丙跃</t>
  </si>
  <si>
    <t>522427********4210</t>
  </si>
  <si>
    <r>
      <rPr>
        <sz val="12"/>
        <rFont val="宋体"/>
        <charset val="1"/>
      </rPr>
      <t>云南兰茂星城投资有限公司</t>
    </r>
    <r>
      <rPr>
        <sz val="12"/>
        <rFont val="Arial"/>
        <charset val="1"/>
      </rPr>
      <t>-</t>
    </r>
    <r>
      <rPr>
        <sz val="12"/>
        <rFont val="宋体"/>
        <charset val="1"/>
      </rPr>
      <t>资产与营销管理岗</t>
    </r>
  </si>
  <si>
    <t>03</t>
  </si>
  <si>
    <t>杨红梅</t>
  </si>
  <si>
    <t>530127********172X</t>
  </si>
  <si>
    <t>罗俊坤</t>
  </si>
  <si>
    <t>532927********0518</t>
  </si>
  <si>
    <t>杨丹</t>
  </si>
  <si>
    <t>532225********0745</t>
  </si>
  <si>
    <t>徐梅芳</t>
  </si>
  <si>
    <t>532322********0546</t>
  </si>
  <si>
    <r>
      <rPr>
        <sz val="12"/>
        <rFont val="宋体"/>
        <charset val="1"/>
      </rPr>
      <t>云南兰茂星城投资有限公司</t>
    </r>
    <r>
      <rPr>
        <sz val="12"/>
        <rFont val="Arial"/>
        <charset val="1"/>
      </rPr>
      <t>-</t>
    </r>
    <r>
      <rPr>
        <sz val="12"/>
        <rFont val="宋体"/>
        <charset val="1"/>
      </rPr>
      <t>行政管理岗</t>
    </r>
  </si>
  <si>
    <t>04</t>
  </si>
  <si>
    <t>郎琅</t>
  </si>
  <si>
    <t>532128********3515</t>
  </si>
  <si>
    <t>王志湧</t>
  </si>
  <si>
    <t>530125********0059</t>
  </si>
  <si>
    <t>林卫波</t>
  </si>
  <si>
    <t>530124********0043</t>
  </si>
  <si>
    <r>
      <rPr>
        <sz val="12"/>
        <rFont val="宋体"/>
        <charset val="1"/>
      </rPr>
      <t>云南兰茂星城投资有限公司</t>
    </r>
    <r>
      <rPr>
        <sz val="12"/>
        <rFont val="Arial"/>
        <charset val="1"/>
      </rPr>
      <t>-</t>
    </r>
    <r>
      <rPr>
        <sz val="12"/>
        <rFont val="宋体"/>
        <charset val="1"/>
      </rPr>
      <t>会计岗</t>
    </r>
  </si>
  <si>
    <t>05</t>
  </si>
  <si>
    <t>毛航</t>
  </si>
  <si>
    <t>530127********1725</t>
  </si>
  <si>
    <t>姜雪</t>
  </si>
  <si>
    <t>530129********1928</t>
  </si>
  <si>
    <t>黄佑华</t>
  </si>
  <si>
    <t>532101********3036</t>
  </si>
  <si>
    <r>
      <rPr>
        <sz val="12"/>
        <rFont val="宋体"/>
        <charset val="1"/>
      </rPr>
      <t>云南兰茂星城投资有限公司</t>
    </r>
    <r>
      <rPr>
        <sz val="12"/>
        <rFont val="Arial"/>
        <charset val="1"/>
      </rPr>
      <t>-</t>
    </r>
    <r>
      <rPr>
        <sz val="12"/>
        <rFont val="宋体"/>
        <charset val="1"/>
      </rPr>
      <t>融资管理岗</t>
    </r>
  </si>
  <si>
    <t>06</t>
  </si>
  <si>
    <t>王平</t>
  </si>
  <si>
    <t>532129********2758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</si>
</sst>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"/>
    </font>
    <font>
      <b/>
      <sz val="16"/>
      <name val="宋体"/>
      <charset val="1"/>
    </font>
    <font>
      <b/>
      <sz val="12"/>
      <name val="宋体"/>
      <charset val="1"/>
    </font>
    <font>
      <sz val="12"/>
      <name val="宋体"/>
      <charset val="1"/>
    </font>
    <font>
      <sz val="12"/>
      <name val="Arial"/>
      <charset val="1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Border="0" applyAlignment="0" applyProtection="0"/>
    <xf numFmtId="44" fontId="5" fillId="0" borderId="0" applyBorder="0" applyAlignment="0" applyProtection="0"/>
    <xf numFmtId="9" fontId="5" fillId="0" borderId="0" applyBorder="0" applyAlignment="0" applyProtection="0"/>
    <xf numFmtId="41" fontId="5" fillId="0" borderId="0" applyBorder="0" applyAlignment="0" applyProtection="0"/>
    <xf numFmtId="42" fontId="5" fillId="0" borderId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N5" sqref="N5"/>
    </sheetView>
  </sheetViews>
  <sheetFormatPr defaultColWidth="10.2857142857143" defaultRowHeight="12.75"/>
  <cols>
    <col min="1" max="1" width="6.71428571428571" customWidth="1"/>
    <col min="2" max="2" width="11.5047619047619"/>
    <col min="3" max="3" width="24.1428571428571" customWidth="1"/>
    <col min="4" max="4" width="25.5714285714286" customWidth="1"/>
    <col min="5" max="11" width="7.28571428571429" customWidth="1"/>
    <col min="12" max="12" width="10.4285714285714" customWidth="1"/>
    <col min="13" max="1015" width="11.5047619047619"/>
  </cols>
  <sheetData>
    <row r="1" ht="36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3" s="1" customFormat="1" ht="39" customHeight="1" spans="1:12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</row>
    <row r="4" s="2" customFormat="1" ht="39" customHeight="1" spans="1:12">
      <c r="A4" s="6">
        <v>1</v>
      </c>
      <c r="B4" s="6" t="s">
        <v>13</v>
      </c>
      <c r="C4" s="7" t="s">
        <v>14</v>
      </c>
      <c r="D4" s="6" t="s">
        <v>15</v>
      </c>
      <c r="E4" s="7" t="s">
        <v>16</v>
      </c>
      <c r="F4" s="7">
        <v>74.2</v>
      </c>
      <c r="G4" s="7">
        <v>1</v>
      </c>
      <c r="H4" s="7">
        <v>77.4</v>
      </c>
      <c r="I4" s="7">
        <f>RANK(H4,$H$4:$H$6)</f>
        <v>1</v>
      </c>
      <c r="J4" s="7">
        <f>F4*0.4+H4*0.6</f>
        <v>76.12</v>
      </c>
      <c r="K4" s="7">
        <f>RANK(J4,$J$4:$J$6)</f>
        <v>1</v>
      </c>
      <c r="L4" s="6" t="s">
        <v>17</v>
      </c>
    </row>
    <row r="5" s="2" customFormat="1" ht="39" customHeight="1" spans="1:12">
      <c r="A5" s="6">
        <v>2</v>
      </c>
      <c r="B5" s="6" t="s">
        <v>18</v>
      </c>
      <c r="C5" s="7" t="s">
        <v>19</v>
      </c>
      <c r="D5" s="6" t="s">
        <v>15</v>
      </c>
      <c r="E5" s="7" t="s">
        <v>16</v>
      </c>
      <c r="F5" s="7">
        <v>72.8</v>
      </c>
      <c r="G5" s="7">
        <v>2</v>
      </c>
      <c r="H5" s="7">
        <v>58.2</v>
      </c>
      <c r="I5" s="7">
        <f>RANK(H5,$H$4:$H$6)</f>
        <v>2</v>
      </c>
      <c r="J5" s="7">
        <f t="shared" ref="J5:J21" si="0">F5*0.4+H5*0.6</f>
        <v>64.04</v>
      </c>
      <c r="K5" s="7">
        <f>RANK(J5,$J$4:$J$6)</f>
        <v>2</v>
      </c>
      <c r="L5" s="7"/>
    </row>
    <row r="6" s="2" customFormat="1" ht="39" customHeight="1" spans="1:12">
      <c r="A6" s="6">
        <v>3</v>
      </c>
      <c r="B6" s="6" t="s">
        <v>20</v>
      </c>
      <c r="C6" s="7" t="s">
        <v>21</v>
      </c>
      <c r="D6" s="6" t="s">
        <v>15</v>
      </c>
      <c r="E6" s="7" t="s">
        <v>16</v>
      </c>
      <c r="F6" s="7">
        <v>69.4</v>
      </c>
      <c r="G6" s="7">
        <v>3</v>
      </c>
      <c r="H6" s="7">
        <v>0</v>
      </c>
      <c r="I6" s="7">
        <f>RANK(H6,$H$4:$H$6)</f>
        <v>3</v>
      </c>
      <c r="J6" s="7">
        <f t="shared" si="0"/>
        <v>27.76</v>
      </c>
      <c r="K6" s="7">
        <f>RANK(J6,$J$4:$J$6)</f>
        <v>3</v>
      </c>
      <c r="L6" s="7"/>
    </row>
    <row r="7" s="2" customFormat="1" ht="39" customHeight="1" spans="1:12">
      <c r="A7" s="6">
        <v>4</v>
      </c>
      <c r="B7" s="6" t="s">
        <v>22</v>
      </c>
      <c r="C7" s="7" t="s">
        <v>23</v>
      </c>
      <c r="D7" s="6" t="s">
        <v>24</v>
      </c>
      <c r="E7" s="7" t="s">
        <v>25</v>
      </c>
      <c r="F7" s="7">
        <v>74</v>
      </c>
      <c r="G7" s="7">
        <v>1</v>
      </c>
      <c r="H7" s="7">
        <v>67</v>
      </c>
      <c r="I7" s="7">
        <f>RANK(H7,$H$7:$H$9)</f>
        <v>3</v>
      </c>
      <c r="J7" s="7">
        <f t="shared" si="0"/>
        <v>69.8</v>
      </c>
      <c r="K7" s="7">
        <f>RANK(J7,$J$7:$J$9)</f>
        <v>2</v>
      </c>
      <c r="L7" s="7"/>
    </row>
    <row r="8" s="2" customFormat="1" ht="39" customHeight="1" spans="1:12">
      <c r="A8" s="6">
        <v>5</v>
      </c>
      <c r="B8" s="6" t="s">
        <v>26</v>
      </c>
      <c r="C8" s="7" t="s">
        <v>27</v>
      </c>
      <c r="D8" s="6" t="s">
        <v>24</v>
      </c>
      <c r="E8" s="7" t="s">
        <v>25</v>
      </c>
      <c r="F8" s="7">
        <v>61.8</v>
      </c>
      <c r="G8" s="7">
        <v>2</v>
      </c>
      <c r="H8" s="7">
        <v>74.4</v>
      </c>
      <c r="I8" s="7">
        <f>RANK(H8,$H$7:$H$9)</f>
        <v>2</v>
      </c>
      <c r="J8" s="7">
        <f t="shared" si="0"/>
        <v>69.36</v>
      </c>
      <c r="K8" s="7">
        <f>RANK(J8,$J$7:$J$9)</f>
        <v>3</v>
      </c>
      <c r="L8" s="7"/>
    </row>
    <row r="9" s="2" customFormat="1" ht="39" customHeight="1" spans="1:12">
      <c r="A9" s="6">
        <v>6</v>
      </c>
      <c r="B9" s="6" t="s">
        <v>28</v>
      </c>
      <c r="C9" s="7" t="s">
        <v>29</v>
      </c>
      <c r="D9" s="6" t="s">
        <v>24</v>
      </c>
      <c r="E9" s="7" t="s">
        <v>25</v>
      </c>
      <c r="F9" s="7">
        <v>59.6</v>
      </c>
      <c r="G9" s="7">
        <v>3</v>
      </c>
      <c r="H9" s="7">
        <v>87</v>
      </c>
      <c r="I9" s="7">
        <f>RANK(H9,$H$7:$H$9)</f>
        <v>1</v>
      </c>
      <c r="J9" s="7">
        <f t="shared" si="0"/>
        <v>76.04</v>
      </c>
      <c r="K9" s="7">
        <f>RANK(J9,$J$7:$J$9)</f>
        <v>1</v>
      </c>
      <c r="L9" s="6" t="s">
        <v>17</v>
      </c>
    </row>
    <row r="10" s="2" customFormat="1" ht="39" customHeight="1" spans="1:12">
      <c r="A10" s="6">
        <v>7</v>
      </c>
      <c r="B10" s="6" t="s">
        <v>30</v>
      </c>
      <c r="C10" s="7" t="s">
        <v>31</v>
      </c>
      <c r="D10" s="6" t="s">
        <v>32</v>
      </c>
      <c r="E10" s="7" t="s">
        <v>33</v>
      </c>
      <c r="F10" s="7">
        <v>71.8</v>
      </c>
      <c r="G10" s="7">
        <v>1</v>
      </c>
      <c r="H10" s="7">
        <v>83.6</v>
      </c>
      <c r="I10" s="7">
        <f>RANK(H10,$H$10:$H$13)</f>
        <v>1</v>
      </c>
      <c r="J10" s="7">
        <f t="shared" si="0"/>
        <v>78.88</v>
      </c>
      <c r="K10" s="7">
        <f>RANK(J10,$J$10:$J$13)</f>
        <v>1</v>
      </c>
      <c r="L10" s="6" t="s">
        <v>17</v>
      </c>
    </row>
    <row r="11" s="2" customFormat="1" ht="39" customHeight="1" spans="1:12">
      <c r="A11" s="6">
        <v>8</v>
      </c>
      <c r="B11" s="6" t="s">
        <v>34</v>
      </c>
      <c r="C11" s="7" t="s">
        <v>35</v>
      </c>
      <c r="D11" s="6" t="s">
        <v>32</v>
      </c>
      <c r="E11" s="7" t="s">
        <v>33</v>
      </c>
      <c r="F11" s="7">
        <v>71</v>
      </c>
      <c r="G11" s="7">
        <v>2</v>
      </c>
      <c r="H11" s="7">
        <v>65.6</v>
      </c>
      <c r="I11" s="7">
        <f>RANK(H11,$H$10:$H$13)</f>
        <v>2</v>
      </c>
      <c r="J11" s="7">
        <f t="shared" si="0"/>
        <v>67.76</v>
      </c>
      <c r="K11" s="7">
        <f>RANK(J11,$J$10:$J$13)</f>
        <v>2</v>
      </c>
      <c r="L11" s="6" t="s">
        <v>17</v>
      </c>
    </row>
    <row r="12" s="2" customFormat="1" ht="39" customHeight="1" spans="1:12">
      <c r="A12" s="6">
        <v>9</v>
      </c>
      <c r="B12" s="6" t="s">
        <v>36</v>
      </c>
      <c r="C12" s="7" t="s">
        <v>37</v>
      </c>
      <c r="D12" s="6" t="s">
        <v>32</v>
      </c>
      <c r="E12" s="7" t="s">
        <v>33</v>
      </c>
      <c r="F12" s="7">
        <v>70.2</v>
      </c>
      <c r="G12" s="7">
        <v>3</v>
      </c>
      <c r="H12" s="7">
        <v>57.8</v>
      </c>
      <c r="I12" s="7">
        <f>RANK(H12,$H$10:$H$13)</f>
        <v>3</v>
      </c>
      <c r="J12" s="7">
        <f t="shared" si="0"/>
        <v>62.76</v>
      </c>
      <c r="K12" s="7">
        <f>RANK(J12,$J$10:$J$13)</f>
        <v>3</v>
      </c>
      <c r="L12" s="7"/>
    </row>
    <row r="13" s="2" customFormat="1" ht="39" customHeight="1" spans="1:12">
      <c r="A13" s="6">
        <v>10</v>
      </c>
      <c r="B13" s="6" t="s">
        <v>38</v>
      </c>
      <c r="C13" s="7" t="s">
        <v>39</v>
      </c>
      <c r="D13" s="6" t="s">
        <v>32</v>
      </c>
      <c r="E13" s="7" t="s">
        <v>33</v>
      </c>
      <c r="F13" s="7">
        <v>69.8</v>
      </c>
      <c r="G13" s="7">
        <v>4</v>
      </c>
      <c r="H13" s="7">
        <v>56.8</v>
      </c>
      <c r="I13" s="7">
        <f>RANK(H13,$H$10:$H$13)</f>
        <v>4</v>
      </c>
      <c r="J13" s="7">
        <f t="shared" si="0"/>
        <v>62</v>
      </c>
      <c r="K13" s="7">
        <f>RANK(J13,$J$10:$J$13)</f>
        <v>4</v>
      </c>
      <c r="L13" s="7"/>
    </row>
    <row r="14" s="2" customFormat="1" ht="39" customHeight="1" spans="1:12">
      <c r="A14" s="6">
        <v>11</v>
      </c>
      <c r="B14" s="6" t="s">
        <v>40</v>
      </c>
      <c r="C14" s="7" t="s">
        <v>41</v>
      </c>
      <c r="D14" s="6" t="s">
        <v>42</v>
      </c>
      <c r="E14" s="7" t="s">
        <v>43</v>
      </c>
      <c r="F14" s="7">
        <v>77.8</v>
      </c>
      <c r="G14" s="7">
        <v>1</v>
      </c>
      <c r="H14" s="7">
        <v>67</v>
      </c>
      <c r="I14" s="7">
        <f>RANK(H14,$H$14:$H$16)</f>
        <v>2</v>
      </c>
      <c r="J14" s="7">
        <f t="shared" si="0"/>
        <v>71.32</v>
      </c>
      <c r="K14" s="7">
        <f>RANK(J14,$J$14:$J$16)</f>
        <v>2</v>
      </c>
      <c r="L14" s="7"/>
    </row>
    <row r="15" s="2" customFormat="1" ht="39" customHeight="1" spans="1:12">
      <c r="A15" s="6">
        <v>12</v>
      </c>
      <c r="B15" s="6" t="s">
        <v>44</v>
      </c>
      <c r="C15" s="7" t="s">
        <v>45</v>
      </c>
      <c r="D15" s="6" t="s">
        <v>42</v>
      </c>
      <c r="E15" s="7" t="s">
        <v>43</v>
      </c>
      <c r="F15" s="7">
        <v>77.4</v>
      </c>
      <c r="G15" s="7">
        <v>2</v>
      </c>
      <c r="H15" s="7">
        <v>66.2</v>
      </c>
      <c r="I15" s="7">
        <f>RANK(H15,$H$14:$H$16)</f>
        <v>3</v>
      </c>
      <c r="J15" s="7">
        <f t="shared" si="0"/>
        <v>70.68</v>
      </c>
      <c r="K15" s="7">
        <f>RANK(J15,$J$14:$J$16)</f>
        <v>3</v>
      </c>
      <c r="L15" s="7"/>
    </row>
    <row r="16" s="2" customFormat="1" ht="39" customHeight="1" spans="1:12">
      <c r="A16" s="6">
        <v>13</v>
      </c>
      <c r="B16" s="6" t="s">
        <v>46</v>
      </c>
      <c r="C16" s="7" t="s">
        <v>47</v>
      </c>
      <c r="D16" s="6" t="s">
        <v>42</v>
      </c>
      <c r="E16" s="7" t="s">
        <v>43</v>
      </c>
      <c r="F16" s="7">
        <v>73.6</v>
      </c>
      <c r="G16" s="7">
        <v>3</v>
      </c>
      <c r="H16" s="7">
        <v>75.2</v>
      </c>
      <c r="I16" s="7">
        <f>RANK(H16,$H$14:$H$16)</f>
        <v>1</v>
      </c>
      <c r="J16" s="7">
        <f t="shared" si="0"/>
        <v>74.56</v>
      </c>
      <c r="K16" s="7">
        <f>RANK(J16,$J$14:$J$16)</f>
        <v>1</v>
      </c>
      <c r="L16" s="6" t="s">
        <v>17</v>
      </c>
    </row>
    <row r="17" s="2" customFormat="1" ht="39" customHeight="1" spans="1:12">
      <c r="A17" s="6">
        <v>14</v>
      </c>
      <c r="B17" s="6" t="s">
        <v>48</v>
      </c>
      <c r="C17" s="7" t="s">
        <v>49</v>
      </c>
      <c r="D17" s="6" t="s">
        <v>50</v>
      </c>
      <c r="E17" s="7" t="s">
        <v>51</v>
      </c>
      <c r="F17" s="7">
        <v>78.8</v>
      </c>
      <c r="G17" s="7">
        <v>1</v>
      </c>
      <c r="H17" s="7">
        <v>55.2</v>
      </c>
      <c r="I17" s="7">
        <f>RANK(H17,$H$17:$H$19)</f>
        <v>3</v>
      </c>
      <c r="J17" s="7">
        <f t="shared" si="0"/>
        <v>64.64</v>
      </c>
      <c r="K17" s="7">
        <f>RANK(J17,$J$17:$J$19)</f>
        <v>2</v>
      </c>
      <c r="L17" s="7"/>
    </row>
    <row r="18" s="2" customFormat="1" ht="39" customHeight="1" spans="1:12">
      <c r="A18" s="6">
        <v>15</v>
      </c>
      <c r="B18" s="6" t="s">
        <v>52</v>
      </c>
      <c r="C18" s="7" t="s">
        <v>53</v>
      </c>
      <c r="D18" s="6" t="s">
        <v>50</v>
      </c>
      <c r="E18" s="7" t="s">
        <v>51</v>
      </c>
      <c r="F18" s="7">
        <v>78</v>
      </c>
      <c r="G18" s="7">
        <v>2</v>
      </c>
      <c r="H18" s="7">
        <v>55.8</v>
      </c>
      <c r="I18" s="7">
        <f>RANK(H18,$H$17:$H$19)</f>
        <v>2</v>
      </c>
      <c r="J18" s="7">
        <f t="shared" si="0"/>
        <v>64.68</v>
      </c>
      <c r="K18" s="7">
        <f>RANK(J18,$J$17:$J$19)</f>
        <v>1</v>
      </c>
      <c r="L18" s="6" t="s">
        <v>17</v>
      </c>
    </row>
    <row r="19" s="2" customFormat="1" ht="39" customHeight="1" spans="1:12">
      <c r="A19" s="6">
        <v>16</v>
      </c>
      <c r="B19" s="6" t="s">
        <v>54</v>
      </c>
      <c r="C19" s="7" t="s">
        <v>55</v>
      </c>
      <c r="D19" s="6" t="s">
        <v>50</v>
      </c>
      <c r="E19" s="7" t="s">
        <v>51</v>
      </c>
      <c r="F19" s="7">
        <v>70.6</v>
      </c>
      <c r="G19" s="7">
        <v>3</v>
      </c>
      <c r="H19" s="7">
        <v>56</v>
      </c>
      <c r="I19" s="7">
        <f>RANK(H19,$H$17:$H$19)</f>
        <v>1</v>
      </c>
      <c r="J19" s="7">
        <f t="shared" si="0"/>
        <v>61.84</v>
      </c>
      <c r="K19" s="7">
        <f>RANK(J19,$J$17:$J$19)</f>
        <v>3</v>
      </c>
      <c r="L19" s="7"/>
    </row>
    <row r="20" s="2" customFormat="1" ht="39" customHeight="1" spans="1:12">
      <c r="A20" s="6">
        <v>17</v>
      </c>
      <c r="B20" s="6" t="s">
        <v>56</v>
      </c>
      <c r="C20" s="7" t="s">
        <v>57</v>
      </c>
      <c r="D20" s="6" t="s">
        <v>58</v>
      </c>
      <c r="E20" s="7" t="s">
        <v>59</v>
      </c>
      <c r="F20" s="7">
        <v>72.2</v>
      </c>
      <c r="G20" s="7">
        <v>1</v>
      </c>
      <c r="H20" s="7">
        <v>56.2</v>
      </c>
      <c r="I20" s="7">
        <v>2</v>
      </c>
      <c r="J20" s="7">
        <f t="shared" si="0"/>
        <v>62.6</v>
      </c>
      <c r="K20" s="7">
        <f>RANK(J20,$J$20:$J$21)</f>
        <v>2</v>
      </c>
      <c r="L20" s="7"/>
    </row>
    <row r="21" s="2" customFormat="1" ht="39" customHeight="1" spans="1:12">
      <c r="A21" s="6">
        <v>18</v>
      </c>
      <c r="B21" s="6" t="s">
        <v>60</v>
      </c>
      <c r="C21" s="7" t="s">
        <v>61</v>
      </c>
      <c r="D21" s="6" t="s">
        <v>58</v>
      </c>
      <c r="E21" s="7" t="s">
        <v>59</v>
      </c>
      <c r="F21" s="7">
        <v>66</v>
      </c>
      <c r="G21" s="7">
        <v>2</v>
      </c>
      <c r="H21" s="7">
        <v>70.2</v>
      </c>
      <c r="I21" s="7">
        <v>1</v>
      </c>
      <c r="J21" s="7">
        <f t="shared" si="0"/>
        <v>68.52</v>
      </c>
      <c r="K21" s="7">
        <f>RANK(J21,$J$20:$J$21)</f>
        <v>1</v>
      </c>
      <c r="L21" s="6" t="s">
        <v>17</v>
      </c>
    </row>
  </sheetData>
  <autoFilter xmlns:etc="http://www.wps.cn/officeDocument/2017/etCustomData" ref="B3:L21" etc:filterBottomFollowUsedRange="0">
    <extLst/>
  </autoFilter>
  <sortState ref="B2:V19">
    <sortCondition ref="E2"/>
  </sortState>
  <mergeCells count="1">
    <mergeCell ref="A1:L1"/>
  </mergeCells>
  <pageMargins left="0.25" right="0.25" top="0.75" bottom="0.75" header="0.298611111111111" footer="0.298611111111111"/>
  <pageSetup paperSize="1" scale="80" fitToHeight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小萝卜头、</cp:lastModifiedBy>
  <cp:revision>0</cp:revision>
  <dcterms:created xsi:type="dcterms:W3CDTF">2026-07-12T18:06:00Z</dcterms:created>
  <dcterms:modified xsi:type="dcterms:W3CDTF">2026-07-13T03:01:53Z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6CECB02974994CEA840E23CC93BD5B17_13</vt:lpwstr>
  </property>
  <property fmtid="{D5CDD505-2E9C-101B-9397-08002B2CF9AE}" pid="4" name="KSOProductBuildVer">
    <vt:lpwstr>2052-12.1.0.26375</vt:lpwstr>
  </property>
  <property fmtid="{D5CDD505-2E9C-101B-9397-08002B2CF9AE}" pid="5" name="CalculationRule">
    <vt:i4>0</vt:i4>
  </property>
</Properties>
</file>